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12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'Sheet1'!$B$4:$H$9</definedName>
  </definedNames>
  <calcPr fullCalcOnLoad="1"/>
</workbook>
</file>

<file path=xl/sharedStrings.xml><?xml version="1.0" encoding="utf-8"?>
<sst xmlns="http://schemas.openxmlformats.org/spreadsheetml/2006/main" count="19" uniqueCount="18">
  <si>
    <t>GH Value in dGH</t>
  </si>
  <si>
    <t>Ca in ppm</t>
  </si>
  <si>
    <t>Mg in ppm</t>
  </si>
  <si>
    <t>=</t>
  </si>
  <si>
    <t>Ratio</t>
  </si>
  <si>
    <t>:</t>
  </si>
  <si>
    <t>Desired</t>
  </si>
  <si>
    <t>Dosing:</t>
  </si>
  <si>
    <t>Grams to add for 1 GH increase</t>
  </si>
  <si>
    <t>Number of Litres in Aquarium</t>
  </si>
  <si>
    <t>L</t>
  </si>
  <si>
    <t>* CaSO4 Dihydrate</t>
  </si>
  <si>
    <t>CaSO4 *</t>
  </si>
  <si>
    <t>MgSO4 *</t>
  </si>
  <si>
    <t>* MgSO4 Heptahydrate</t>
  </si>
  <si>
    <r>
      <t xml:space="preserve">Change Values in </t>
    </r>
    <r>
      <rPr>
        <sz val="10"/>
        <color indexed="12"/>
        <rFont val="Arial"/>
        <family val="2"/>
      </rPr>
      <t>Blue</t>
    </r>
  </si>
  <si>
    <t>OR</t>
  </si>
  <si>
    <t>If you need to increase either Ca or Mg separately: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</si>
</sst>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33" borderId="0" xfId="0" applyFill="1" applyBorder="1" applyAlignment="1">
      <alignment horizontal="center"/>
    </xf>
    <xf numFmtId="168" fontId="0" fillId="34" borderId="10" xfId="0" applyNumberForma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 quotePrefix="1">
      <alignment horizontal="center"/>
    </xf>
    <xf numFmtId="0" fontId="0" fillId="35" borderId="0" xfId="0" applyFill="1" applyBorder="1" applyAlignment="1">
      <alignment horizontal="right"/>
    </xf>
    <xf numFmtId="168" fontId="0" fillId="35" borderId="0" xfId="0" applyNumberFormat="1" applyFill="1" applyBorder="1" applyAlignment="1">
      <alignment horizontal="center"/>
    </xf>
    <xf numFmtId="0" fontId="0" fillId="35" borderId="0" xfId="0" applyFill="1" applyBorder="1" applyAlignment="1" quotePrefix="1">
      <alignment horizontal="center"/>
    </xf>
    <xf numFmtId="0" fontId="0" fillId="35" borderId="0" xfId="0" applyFill="1" applyBorder="1" applyAlignment="1">
      <alignment horizontal="center"/>
    </xf>
    <xf numFmtId="0" fontId="0" fillId="36" borderId="0" xfId="0" applyFill="1" applyBorder="1" applyAlignment="1">
      <alignment horizontal="right"/>
    </xf>
    <xf numFmtId="0" fontId="0" fillId="36" borderId="0" xfId="0" applyFill="1" applyBorder="1" applyAlignment="1">
      <alignment horizontal="center"/>
    </xf>
    <xf numFmtId="0" fontId="0" fillId="36" borderId="0" xfId="0" applyFill="1" applyBorder="1" applyAlignment="1" quotePrefix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7" xfId="0" applyFill="1" applyBorder="1" applyAlignment="1">
      <alignment/>
    </xf>
    <xf numFmtId="0" fontId="0" fillId="34" borderId="15" xfId="0" applyFill="1" applyBorder="1" applyAlignment="1">
      <alignment horizontal="center"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8" xfId="0" applyFill="1" applyBorder="1" applyAlignment="1">
      <alignment/>
    </xf>
    <xf numFmtId="0" fontId="4" fillId="0" borderId="10" xfId="0" applyFont="1" applyFill="1" applyBorder="1" applyAlignment="1" applyProtection="1">
      <alignment horizontal="center"/>
      <protection locked="0"/>
    </xf>
    <xf numFmtId="0" fontId="2" fillId="0" borderId="0" xfId="53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38" borderId="15" xfId="0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38" borderId="16" xfId="0" applyFill="1" applyBorder="1" applyAlignment="1">
      <alignment horizontal="center"/>
    </xf>
    <xf numFmtId="0" fontId="0" fillId="38" borderId="18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7" borderId="22" xfId="0" applyFont="1" applyFill="1" applyBorder="1" applyAlignment="1">
      <alignment horizontal="center" vertical="center"/>
    </xf>
    <xf numFmtId="0" fontId="0" fillId="37" borderId="23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37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quariumonlinestore.com.au/products-page/plant-fertilizers-additives/calcium-sulphate-dihydrate-feed-grade-1kg/" TargetMode="External" /><Relationship Id="rId2" Type="http://schemas.openxmlformats.org/officeDocument/2006/relationships/hyperlink" Target="http://www.aquariumonlinestore.com.au/products-page/plant-fertilizers-additives/magnesium-sulphate-heptahydrate-epsom-salts-1kg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9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3" max="3" width="8.7109375" style="0" customWidth="1"/>
    <col min="4" max="4" width="7.28125" style="0" bestFit="1" customWidth="1"/>
    <col min="5" max="5" width="8.7109375" style="0" customWidth="1"/>
  </cols>
  <sheetData>
    <row r="2" spans="2:8" ht="12.75">
      <c r="B2" s="29" t="s">
        <v>15</v>
      </c>
      <c r="C2" s="29"/>
      <c r="D2" s="29"/>
      <c r="E2" s="29"/>
      <c r="F2" s="29"/>
      <c r="G2" s="29"/>
      <c r="H2" s="29"/>
    </row>
    <row r="3" ht="13.5" thickBot="1"/>
    <row r="4" spans="2:8" ht="12.75">
      <c r="B4" s="12"/>
      <c r="C4" s="13"/>
      <c r="D4" s="13"/>
      <c r="E4" s="13"/>
      <c r="F4" s="13"/>
      <c r="G4" s="13"/>
      <c r="H4" s="14"/>
    </row>
    <row r="5" spans="2:8" ht="13.5" thickBot="1">
      <c r="B5" s="39" t="s">
        <v>0</v>
      </c>
      <c r="C5" s="40"/>
      <c r="D5" s="40"/>
      <c r="E5" s="1" t="s">
        <v>1</v>
      </c>
      <c r="F5" s="1"/>
      <c r="G5" s="1" t="s">
        <v>2</v>
      </c>
      <c r="H5" s="15"/>
    </row>
    <row r="6" spans="2:8" ht="13.5" thickBot="1">
      <c r="B6" s="16"/>
      <c r="C6" s="27">
        <v>1</v>
      </c>
      <c r="D6" s="1"/>
      <c r="E6" s="27">
        <v>5</v>
      </c>
      <c r="F6" s="4" t="s">
        <v>3</v>
      </c>
      <c r="G6" s="2">
        <f>((C6*17.86)-(E6*2.5))/4.1</f>
        <v>1.3073170731707318</v>
      </c>
      <c r="H6" s="15"/>
    </row>
    <row r="7" spans="2:8" ht="12.75">
      <c r="B7" s="16"/>
      <c r="C7" s="3"/>
      <c r="D7" s="5" t="s">
        <v>4</v>
      </c>
      <c r="E7" s="6">
        <f>IF(E6=0,0,E6/G6)</f>
        <v>3.824626865671642</v>
      </c>
      <c r="F7" s="7" t="s">
        <v>5</v>
      </c>
      <c r="G7" s="8">
        <v>1</v>
      </c>
      <c r="H7" s="15"/>
    </row>
    <row r="8" spans="2:8" ht="12.75">
      <c r="B8" s="16"/>
      <c r="C8" s="3"/>
      <c r="D8" s="9" t="s">
        <v>6</v>
      </c>
      <c r="E8" s="10">
        <v>4</v>
      </c>
      <c r="F8" s="11" t="s">
        <v>5</v>
      </c>
      <c r="G8" s="10">
        <v>1</v>
      </c>
      <c r="H8" s="15"/>
    </row>
    <row r="9" spans="2:8" ht="13.5" thickBot="1">
      <c r="B9" s="17"/>
      <c r="C9" s="18"/>
      <c r="D9" s="18"/>
      <c r="E9" s="18"/>
      <c r="F9" s="18"/>
      <c r="G9" s="18"/>
      <c r="H9" s="19"/>
    </row>
    <row r="10" ht="13.5" thickBot="1"/>
    <row r="11" spans="2:8" ht="13.5" thickBot="1">
      <c r="B11" s="45" t="s">
        <v>17</v>
      </c>
      <c r="C11" s="43"/>
      <c r="D11" s="43"/>
      <c r="E11" s="43"/>
      <c r="F11" s="43"/>
      <c r="G11" s="43"/>
      <c r="H11" s="44"/>
    </row>
    <row r="12" spans="2:8" ht="13.5" thickBot="1">
      <c r="B12" s="22" t="s">
        <v>7</v>
      </c>
      <c r="C12" s="34" t="s">
        <v>9</v>
      </c>
      <c r="D12" s="34"/>
      <c r="E12" s="34"/>
      <c r="F12" s="35"/>
      <c r="G12" s="27">
        <v>10</v>
      </c>
      <c r="H12" s="23" t="s">
        <v>10</v>
      </c>
    </row>
    <row r="13" spans="2:8" ht="13.5" thickBot="1">
      <c r="B13" s="24"/>
      <c r="C13" s="20"/>
      <c r="D13" s="20"/>
      <c r="E13" s="20"/>
      <c r="F13" s="20"/>
      <c r="G13" s="20"/>
      <c r="H13" s="23"/>
    </row>
    <row r="14" spans="2:8" ht="13.5" thickBot="1">
      <c r="B14" s="24"/>
      <c r="C14" s="36" t="s">
        <v>8</v>
      </c>
      <c r="D14" s="37"/>
      <c r="E14" s="37"/>
      <c r="F14" s="37"/>
      <c r="G14" s="38"/>
      <c r="H14" s="23"/>
    </row>
    <row r="15" spans="2:8" ht="12.75">
      <c r="B15" s="24"/>
      <c r="C15" s="30" t="s">
        <v>12</v>
      </c>
      <c r="D15" s="31"/>
      <c r="E15" s="41" t="s">
        <v>16</v>
      </c>
      <c r="F15" s="30" t="s">
        <v>13</v>
      </c>
      <c r="G15" s="31"/>
      <c r="H15" s="23"/>
    </row>
    <row r="16" spans="2:8" ht="13.5" thickBot="1">
      <c r="B16" s="24"/>
      <c r="C16" s="32">
        <f>(3/100)*G12</f>
        <v>0.3</v>
      </c>
      <c r="D16" s="33"/>
      <c r="E16" s="42"/>
      <c r="F16" s="32">
        <f>(4.3/100)*G12</f>
        <v>0.42999999999999994</v>
      </c>
      <c r="G16" s="33"/>
      <c r="H16" s="23"/>
    </row>
    <row r="17" spans="2:8" ht="13.5" thickBot="1">
      <c r="B17" s="25"/>
      <c r="C17" s="21"/>
      <c r="D17" s="21"/>
      <c r="E17" s="21"/>
      <c r="F17" s="21"/>
      <c r="G17" s="21"/>
      <c r="H17" s="26"/>
    </row>
    <row r="19" spans="3:8" ht="12.75">
      <c r="C19" s="28" t="s">
        <v>11</v>
      </c>
      <c r="D19" s="28"/>
      <c r="E19" s="28"/>
      <c r="F19" s="28" t="s">
        <v>14</v>
      </c>
      <c r="G19" s="28"/>
      <c r="H19" s="28"/>
    </row>
  </sheetData>
  <sheetProtection password="C9B1" sheet="1" objects="1" scenarios="1" selectLockedCells="1"/>
  <mergeCells count="12">
    <mergeCell ref="E15:E16"/>
    <mergeCell ref="B11:H11"/>
    <mergeCell ref="F19:H19"/>
    <mergeCell ref="C19:E19"/>
    <mergeCell ref="B2:H2"/>
    <mergeCell ref="F15:G15"/>
    <mergeCell ref="F16:G16"/>
    <mergeCell ref="C12:F12"/>
    <mergeCell ref="C14:G14"/>
    <mergeCell ref="B5:D5"/>
    <mergeCell ref="C15:D15"/>
    <mergeCell ref="C16:D16"/>
  </mergeCells>
  <hyperlinks>
    <hyperlink ref="C19" r:id="rId1" display="* CaSO4 Dihydrate"/>
    <hyperlink ref="F19" r:id="rId2" display="* MgSO4 Heptahydrate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Storig</dc:creator>
  <cp:keywords/>
  <dc:description/>
  <cp:lastModifiedBy> </cp:lastModifiedBy>
  <dcterms:created xsi:type="dcterms:W3CDTF">2011-09-07T14:29:42Z</dcterms:created>
  <dcterms:modified xsi:type="dcterms:W3CDTF">2014-09-13T03:27:57Z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